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配表" sheetId="1" r:id="rId1"/>
  </sheets>
  <calcPr calcId="144525"/>
</workbook>
</file>

<file path=xl/sharedStrings.xml><?xml version="1.0" encoding="utf-8"?>
<sst xmlns="http://schemas.openxmlformats.org/spreadsheetml/2006/main" count="97" uniqueCount="57">
  <si>
    <t>2022年支持小微企业留抵退税有关专项资金分配表</t>
  </si>
  <si>
    <t>单位：元</t>
  </si>
  <si>
    <t>单位</t>
  </si>
  <si>
    <t>科室</t>
  </si>
  <si>
    <t>项目</t>
  </si>
  <si>
    <t>功能科目编码</t>
  </si>
  <si>
    <t>功能科目名称</t>
  </si>
  <si>
    <t>金额</t>
  </si>
  <si>
    <t>合计</t>
  </si>
  <si>
    <t>区农业农村局本级</t>
  </si>
  <si>
    <t>社农科</t>
  </si>
  <si>
    <t>东西部协作资金</t>
  </si>
  <si>
    <t>2130599</t>
  </si>
  <si>
    <t>其他巩固脱贫衔接乡村振兴支出</t>
  </si>
  <si>
    <t>区卫生健康局本级</t>
  </si>
  <si>
    <t>公立医院改革财政补助经费</t>
  </si>
  <si>
    <t>2100201</t>
  </si>
  <si>
    <t>综合医院</t>
  </si>
  <si>
    <t>广州市番禺区健康管理中心（广州市番禺区康复医院）</t>
  </si>
  <si>
    <t>广州市番禺区文化广电旅游体育局本级</t>
  </si>
  <si>
    <t>行财科</t>
  </si>
  <si>
    <t>番禺区促进全域旅游发展奖励经费</t>
  </si>
  <si>
    <t>2070199</t>
  </si>
  <si>
    <t>其他文化和旅游支出</t>
  </si>
  <si>
    <t>全域旅游发展专项经费</t>
  </si>
  <si>
    <t>番禺中学</t>
  </si>
  <si>
    <t>经建科</t>
  </si>
  <si>
    <t>基本建设经费</t>
  </si>
  <si>
    <t>2050903</t>
  </si>
  <si>
    <t>城市中小学校舍建设</t>
  </si>
  <si>
    <t>广州市番禺区南村中学</t>
  </si>
  <si>
    <t>2050999</t>
  </si>
  <si>
    <t>其他教育费附加安排的支出</t>
  </si>
  <si>
    <t>广州市番禺区职业技术学校</t>
  </si>
  <si>
    <t>基本建设投资管理办公室本级</t>
  </si>
  <si>
    <t>2050201</t>
  </si>
  <si>
    <t>学前教育</t>
  </si>
  <si>
    <t>新造职业中等专业学校</t>
  </si>
  <si>
    <t>2050302</t>
  </si>
  <si>
    <t>中等职业教育</t>
  </si>
  <si>
    <t>广州市番禺区科技工业商务和信息化局本级</t>
  </si>
  <si>
    <t>工贸科</t>
  </si>
  <si>
    <t>人才引进、产业发展扶持预留支出</t>
  </si>
  <si>
    <t>2150899</t>
  </si>
  <si>
    <t>其他支持中小企业发展和管理支出</t>
  </si>
  <si>
    <t>广州市番禺区交通运输局本级</t>
  </si>
  <si>
    <t>公交企业综合考评清算补贴资金</t>
  </si>
  <si>
    <t>2129999</t>
  </si>
  <si>
    <t>其他城乡社区支出</t>
  </si>
  <si>
    <t>年票互通经营损失补偿款（区级）</t>
  </si>
  <si>
    <t>2140199</t>
  </si>
  <si>
    <t>其他公路水路运输支出</t>
  </si>
  <si>
    <t>公交行业财政补贴及成效评估审计费用</t>
  </si>
  <si>
    <t>国有资产监督管理局</t>
  </si>
  <si>
    <t>亿隆公司支付大学城留用地租金不足部分</t>
  </si>
  <si>
    <t>广州市番禺城市管理有限公司注资款</t>
  </si>
  <si>
    <t>莲花山旅游区增资款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</si>
</sst>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30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b/>
      <sz val="16"/>
      <name val="Arial"/>
      <charset val="0"/>
    </font>
    <font>
      <b/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134"/>
    </font>
    <font>
      <b/>
      <sz val="11"/>
      <name val="Arial"/>
      <charset val="0"/>
    </font>
    <font>
      <sz val="12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0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7" fillId="21" borderId="8" applyNumberFormat="0" applyAlignment="0" applyProtection="0">
      <alignment vertical="center"/>
    </xf>
    <xf numFmtId="0" fontId="28" fillId="21" borderId="4" applyNumberFormat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5"/>
  <sheetViews>
    <sheetView tabSelected="1" workbookViewId="0">
      <pane ySplit="3" topLeftCell="A4" activePane="bottomLeft" state="frozen"/>
      <selection/>
      <selection pane="bottomLeft" activeCell="G8" sqref="G8"/>
    </sheetView>
  </sheetViews>
  <sheetFormatPr defaultColWidth="9" defaultRowHeight="13.5" outlineLevelCol="6"/>
  <cols>
    <col min="1" max="1" width="9" style="2"/>
    <col min="2" max="2" width="24" style="2" customWidth="1"/>
    <col min="3" max="3" width="20" style="2" customWidth="1"/>
    <col min="4" max="4" width="29.5" style="2" customWidth="1"/>
    <col min="5" max="5" width="29.5" style="3" customWidth="1"/>
    <col min="6" max="6" width="29.5" style="2" customWidth="1"/>
    <col min="7" max="7" width="26.625" style="4" customWidth="1"/>
    <col min="8" max="16380" width="9" style="2"/>
  </cols>
  <sheetData>
    <row r="1" ht="53" customHeight="1" spans="2:7">
      <c r="B1" s="5"/>
      <c r="C1" s="5" t="s">
        <v>0</v>
      </c>
      <c r="D1" s="6"/>
      <c r="E1" s="7"/>
      <c r="F1" s="6"/>
      <c r="G1" s="8"/>
    </row>
    <row r="2" ht="33" customHeight="1" spans="2:7">
      <c r="B2" s="9"/>
      <c r="C2" s="9"/>
      <c r="D2" s="10"/>
      <c r="E2" s="11"/>
      <c r="F2" s="10"/>
      <c r="G2" s="12" t="s">
        <v>1</v>
      </c>
    </row>
    <row r="3" ht="45" customHeight="1" spans="2:7">
      <c r="B3" s="13" t="s">
        <v>2</v>
      </c>
      <c r="C3" s="13" t="s">
        <v>3</v>
      </c>
      <c r="D3" s="13" t="s">
        <v>4</v>
      </c>
      <c r="E3" s="14" t="s">
        <v>5</v>
      </c>
      <c r="F3" s="13" t="s">
        <v>6</v>
      </c>
      <c r="G3" s="15" t="s">
        <v>7</v>
      </c>
    </row>
    <row r="4" s="1" customFormat="1" ht="37" customHeight="1" spans="2:7">
      <c r="B4" s="13"/>
      <c r="C4" s="13" t="s">
        <v>8</v>
      </c>
      <c r="D4" s="16"/>
      <c r="E4" s="17"/>
      <c r="F4" s="16"/>
      <c r="G4" s="18">
        <f>SUM(G5:G22)</f>
        <v>459300000</v>
      </c>
    </row>
    <row r="5" s="1" customFormat="1" ht="37" customHeight="1" spans="2:7">
      <c r="B5" s="19" t="s">
        <v>9</v>
      </c>
      <c r="C5" s="19" t="s">
        <v>10</v>
      </c>
      <c r="D5" s="20" t="s">
        <v>11</v>
      </c>
      <c r="E5" s="21" t="s">
        <v>12</v>
      </c>
      <c r="F5" s="20" t="s">
        <v>13</v>
      </c>
      <c r="G5" s="22">
        <v>87537000</v>
      </c>
    </row>
    <row r="6" s="1" customFormat="1" ht="37" customHeight="1" spans="2:7">
      <c r="B6" s="19" t="s">
        <v>14</v>
      </c>
      <c r="C6" s="19" t="s">
        <v>10</v>
      </c>
      <c r="D6" s="20" t="s">
        <v>15</v>
      </c>
      <c r="E6" s="21" t="s">
        <v>16</v>
      </c>
      <c r="F6" s="20" t="s">
        <v>17</v>
      </c>
      <c r="G6" s="22">
        <v>53921000</v>
      </c>
    </row>
    <row r="7" s="1" customFormat="1" ht="37" customHeight="1" spans="2:7">
      <c r="B7" s="19" t="s">
        <v>18</v>
      </c>
      <c r="C7" s="19" t="s">
        <v>10</v>
      </c>
      <c r="D7" s="20" t="s">
        <v>15</v>
      </c>
      <c r="E7" s="21" t="s">
        <v>16</v>
      </c>
      <c r="F7" s="20" t="s">
        <v>17</v>
      </c>
      <c r="G7" s="22">
        <v>4110000</v>
      </c>
    </row>
    <row r="8" s="1" customFormat="1" ht="37" customHeight="1" spans="2:7">
      <c r="B8" s="19" t="s">
        <v>19</v>
      </c>
      <c r="C8" s="19" t="s">
        <v>20</v>
      </c>
      <c r="D8" s="20" t="s">
        <v>21</v>
      </c>
      <c r="E8" s="21" t="s">
        <v>22</v>
      </c>
      <c r="F8" s="20" t="s">
        <v>23</v>
      </c>
      <c r="G8" s="22">
        <v>7110000</v>
      </c>
    </row>
    <row r="9" s="1" customFormat="1" ht="37" customHeight="1" spans="2:7">
      <c r="B9" s="19" t="s">
        <v>19</v>
      </c>
      <c r="C9" s="19" t="s">
        <v>20</v>
      </c>
      <c r="D9" s="20" t="s">
        <v>24</v>
      </c>
      <c r="E9" s="21" t="s">
        <v>22</v>
      </c>
      <c r="F9" s="20" t="s">
        <v>23</v>
      </c>
      <c r="G9" s="22">
        <v>79360</v>
      </c>
    </row>
    <row r="10" s="1" customFormat="1" ht="37" customHeight="1" spans="2:7">
      <c r="B10" s="19" t="s">
        <v>25</v>
      </c>
      <c r="C10" s="19" t="s">
        <v>26</v>
      </c>
      <c r="D10" s="20" t="s">
        <v>27</v>
      </c>
      <c r="E10" s="21" t="s">
        <v>28</v>
      </c>
      <c r="F10" s="20" t="s">
        <v>29</v>
      </c>
      <c r="G10" s="22">
        <v>199943.4</v>
      </c>
    </row>
    <row r="11" s="1" customFormat="1" ht="37" customHeight="1" spans="2:7">
      <c r="B11" s="19" t="s">
        <v>30</v>
      </c>
      <c r="C11" s="19" t="s">
        <v>26</v>
      </c>
      <c r="D11" s="20" t="s">
        <v>27</v>
      </c>
      <c r="E11" s="21" t="s">
        <v>31</v>
      </c>
      <c r="F11" s="20" t="s">
        <v>32</v>
      </c>
      <c r="G11" s="22">
        <v>132941.18</v>
      </c>
    </row>
    <row r="12" s="1" customFormat="1" ht="37" customHeight="1" spans="2:7">
      <c r="B12" s="19" t="s">
        <v>33</v>
      </c>
      <c r="C12" s="19" t="s">
        <v>26</v>
      </c>
      <c r="D12" s="20" t="s">
        <v>27</v>
      </c>
      <c r="E12" s="21" t="s">
        <v>31</v>
      </c>
      <c r="F12" s="20" t="s">
        <v>32</v>
      </c>
      <c r="G12" s="22">
        <v>3234780.06</v>
      </c>
    </row>
    <row r="13" s="1" customFormat="1" ht="37" customHeight="1" spans="2:7">
      <c r="B13" s="19" t="s">
        <v>34</v>
      </c>
      <c r="C13" s="19" t="s">
        <v>26</v>
      </c>
      <c r="D13" s="20" t="s">
        <v>27</v>
      </c>
      <c r="E13" s="21" t="s">
        <v>28</v>
      </c>
      <c r="F13" s="20" t="s">
        <v>29</v>
      </c>
      <c r="G13" s="22">
        <v>10464713</v>
      </c>
    </row>
    <row r="14" s="1" customFormat="1" ht="37" customHeight="1" spans="2:7">
      <c r="B14" s="19" t="s">
        <v>34</v>
      </c>
      <c r="C14" s="19" t="s">
        <v>26</v>
      </c>
      <c r="D14" s="20" t="s">
        <v>27</v>
      </c>
      <c r="E14" s="21" t="s">
        <v>35</v>
      </c>
      <c r="F14" s="20" t="s">
        <v>36</v>
      </c>
      <c r="G14" s="22">
        <v>4825057.86</v>
      </c>
    </row>
    <row r="15" s="1" customFormat="1" ht="37" customHeight="1" spans="2:7">
      <c r="B15" s="19" t="s">
        <v>37</v>
      </c>
      <c r="C15" s="19" t="s">
        <v>26</v>
      </c>
      <c r="D15" s="20" t="s">
        <v>27</v>
      </c>
      <c r="E15" s="21" t="s">
        <v>38</v>
      </c>
      <c r="F15" s="20" t="s">
        <v>39</v>
      </c>
      <c r="G15" s="22">
        <v>2097347.7</v>
      </c>
    </row>
    <row r="16" s="1" customFormat="1" ht="37" customHeight="1" spans="2:7">
      <c r="B16" s="19" t="s">
        <v>40</v>
      </c>
      <c r="C16" s="19" t="s">
        <v>41</v>
      </c>
      <c r="D16" s="20" t="s">
        <v>42</v>
      </c>
      <c r="E16" s="21" t="s">
        <v>43</v>
      </c>
      <c r="F16" s="20" t="s">
        <v>44</v>
      </c>
      <c r="G16" s="22">
        <f>36000000+36000000</f>
        <v>72000000</v>
      </c>
    </row>
    <row r="17" s="1" customFormat="1" ht="37" customHeight="1" spans="2:7">
      <c r="B17" s="19" t="s">
        <v>45</v>
      </c>
      <c r="C17" s="19" t="s">
        <v>41</v>
      </c>
      <c r="D17" s="20" t="s">
        <v>46</v>
      </c>
      <c r="E17" s="21" t="s">
        <v>47</v>
      </c>
      <c r="F17" s="20" t="s">
        <v>48</v>
      </c>
      <c r="G17" s="22">
        <v>16437734.21</v>
      </c>
    </row>
    <row r="18" s="1" customFormat="1" ht="37" customHeight="1" spans="2:7">
      <c r="B18" s="19" t="s">
        <v>45</v>
      </c>
      <c r="C18" s="19" t="s">
        <v>41</v>
      </c>
      <c r="D18" s="20" t="s">
        <v>49</v>
      </c>
      <c r="E18" s="21" t="s">
        <v>50</v>
      </c>
      <c r="F18" s="20" t="s">
        <v>51</v>
      </c>
      <c r="G18" s="22">
        <v>2093375</v>
      </c>
    </row>
    <row r="19" s="1" customFormat="1" ht="51" customHeight="1" spans="2:7">
      <c r="B19" s="19" t="s">
        <v>45</v>
      </c>
      <c r="C19" s="19" t="s">
        <v>41</v>
      </c>
      <c r="D19" s="20" t="s">
        <v>52</v>
      </c>
      <c r="E19" s="21" t="s">
        <v>47</v>
      </c>
      <c r="F19" s="20" t="s">
        <v>48</v>
      </c>
      <c r="G19" s="22">
        <f>101182500.03+(91244247.56-36000000-30000000)</f>
        <v>126426747.59</v>
      </c>
    </row>
    <row r="20" s="1" customFormat="1" ht="37" customHeight="1" spans="2:7">
      <c r="B20" s="19" t="s">
        <v>53</v>
      </c>
      <c r="C20" s="19" t="s">
        <v>41</v>
      </c>
      <c r="D20" s="20" t="s">
        <v>54</v>
      </c>
      <c r="E20" s="21" t="s">
        <v>47</v>
      </c>
      <c r="F20" s="20" t="s">
        <v>48</v>
      </c>
      <c r="G20" s="22">
        <v>23630000</v>
      </c>
    </row>
    <row r="21" s="1" customFormat="1" ht="37" customHeight="1" spans="2:7">
      <c r="B21" s="19" t="s">
        <v>53</v>
      </c>
      <c r="C21" s="19" t="s">
        <v>41</v>
      </c>
      <c r="D21" s="20" t="s">
        <v>55</v>
      </c>
      <c r="E21" s="21">
        <v>2150899</v>
      </c>
      <c r="F21" s="20" t="s">
        <v>44</v>
      </c>
      <c r="G21" s="22">
        <v>15000000</v>
      </c>
    </row>
    <row r="22" s="1" customFormat="1" ht="37" customHeight="1" spans="2:7">
      <c r="B22" s="19" t="s">
        <v>53</v>
      </c>
      <c r="C22" s="19" t="s">
        <v>41</v>
      </c>
      <c r="D22" s="20" t="s">
        <v>56</v>
      </c>
      <c r="E22" s="21">
        <v>2150899</v>
      </c>
      <c r="F22" s="20" t="s">
        <v>44</v>
      </c>
      <c r="G22" s="22">
        <v>30000000</v>
      </c>
    </row>
    <row r="23" ht="27"/>
    <row r="25" s="1" customFormat="1" ht="37" customHeight="1" spans="5:7">
      <c r="E25" s="23"/>
      <c r="G25" s="24"/>
    </row>
  </sheetData>
  <mergeCells count="1">
    <mergeCell ref="C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叶玲</dc:creator>
  <cp:lastModifiedBy>叶玲</cp:lastModifiedBy>
  <dcterms:created xsi:type="dcterms:W3CDTF">2022-04-29T01:46:00Z</dcterms:created>
  <dcterms:modified xsi:type="dcterms:W3CDTF">2022-04-29T09:08:59Z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